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225" windowHeight="765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77" i="1"/>
  <c r="E86"/>
  <c r="E85"/>
  <c r="E84"/>
  <c r="E52"/>
  <c r="E51"/>
  <c r="E69"/>
  <c r="E70" s="1"/>
  <c r="E64"/>
  <c r="E65" s="1"/>
  <c r="E83"/>
  <c r="E82"/>
  <c r="E59"/>
  <c r="E58"/>
  <c r="E57"/>
  <c r="E56"/>
  <c r="E50"/>
  <c r="E49"/>
  <c r="E48"/>
  <c r="E47"/>
  <c r="E46"/>
  <c r="E45"/>
  <c r="E44"/>
  <c r="E39"/>
  <c r="E38"/>
  <c r="E37"/>
  <c r="E36"/>
  <c r="E35"/>
  <c r="E34"/>
  <c r="E32"/>
  <c r="E30"/>
  <c r="E27"/>
  <c r="E26"/>
  <c r="E20"/>
  <c r="E18"/>
  <c r="E17"/>
  <c r="E16"/>
  <c r="E15"/>
  <c r="E28"/>
  <c r="E19"/>
  <c r="E33"/>
  <c r="E29"/>
  <c r="E25"/>
  <c r="E14"/>
  <c r="E13"/>
  <c r="E60" l="1"/>
  <c r="E53"/>
  <c r="E40"/>
  <c r="E21"/>
  <c r="E73" l="1"/>
</calcChain>
</file>

<file path=xl/sharedStrings.xml><?xml version="1.0" encoding="utf-8"?>
<sst xmlns="http://schemas.openxmlformats.org/spreadsheetml/2006/main" count="118" uniqueCount="78">
  <si>
    <t>Datum   vyhotovení:</t>
  </si>
  <si>
    <t>Odběratel:</t>
  </si>
  <si>
    <t>CENOVÁ NABÍDKA</t>
  </si>
  <si>
    <t xml:space="preserve">Email:   </t>
  </si>
  <si>
    <t xml:space="preserve">Tel.: </t>
  </si>
  <si>
    <t>Na Blížce 126, 267 61 Cerhovice</t>
  </si>
  <si>
    <t>TEL.: 603 263 182</t>
  </si>
  <si>
    <t>MJ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</si>
  <si>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</si>
  <si>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Celkem</t>
  </si>
  <si>
    <t>sbr.</t>
  </si>
  <si>
    <t>EDENSTAV s.r.o.</t>
  </si>
  <si>
    <t>IČ: 03399079</t>
  </si>
  <si>
    <t>ks</t>
  </si>
  <si>
    <t>MAIL: J.Kunc@edenstav.cz</t>
  </si>
  <si>
    <t>POLOŽKA</t>
  </si>
  <si>
    <t xml:space="preserve">Množství </t>
  </si>
  <si>
    <t>Cena</t>
  </si>
  <si>
    <t>PŘESUNY</t>
  </si>
  <si>
    <t>Celkem za přesuny</t>
  </si>
  <si>
    <t xml:space="preserve">Celkem </t>
  </si>
  <si>
    <t>mimostaveništní přesuny (dle doby realizace)</t>
  </si>
  <si>
    <t>Moskevská, Kladno</t>
  </si>
  <si>
    <t>bourání keramických dlaždic (podlaha)</t>
  </si>
  <si>
    <t>bourání keramických dlaždic (sokl)</t>
  </si>
  <si>
    <t xml:space="preserve">m </t>
  </si>
  <si>
    <t>oškrabání starých omítek (linkrusta)</t>
  </si>
  <si>
    <t>oškrabání starých omítek (stěny)</t>
  </si>
  <si>
    <t xml:space="preserve">vodorovné přesuny demontovaného materiálu </t>
  </si>
  <si>
    <t xml:space="preserve">svislé přesuny demontovaného materiálu </t>
  </si>
  <si>
    <t>t</t>
  </si>
  <si>
    <t>příplatek za každé další 3m výšky</t>
  </si>
  <si>
    <t>odvoz vybouraného materiálu na skládku včetně skládkovného</t>
  </si>
  <si>
    <t>ÚPRAVA POVRCHŮ -  VNITŘNÍ</t>
  </si>
  <si>
    <t>penetrace podkladů - strop</t>
  </si>
  <si>
    <t>penetrace podkladů - stěna</t>
  </si>
  <si>
    <t>penetrace podkladů - schodiště</t>
  </si>
  <si>
    <t>vyspravení povrchu stěn a stropů</t>
  </si>
  <si>
    <t>montáž výztužné sítě (perlinky) do stěrky - strop</t>
  </si>
  <si>
    <t>montáž výztužné sítě (perlinky) do stěrky - schodiště</t>
  </si>
  <si>
    <t>montáž výztužné sítě (perlinky) do stěrky - stěna</t>
  </si>
  <si>
    <t>dodávka a montáž al. rohů na hrany špalet a schodiště</t>
  </si>
  <si>
    <t>DEMONTÁŽE A PŘESUNY SUTI</t>
  </si>
  <si>
    <t>štuk na stěnách - ručně</t>
  </si>
  <si>
    <t>štuk na stropech - ručně</t>
  </si>
  <si>
    <t>štuk na schodišti - ručně</t>
  </si>
  <si>
    <t>penetrace pod malby</t>
  </si>
  <si>
    <t>malba omyvatelná - stěna (barevná)</t>
  </si>
  <si>
    <t>PODLAHY Z DLAŽDIC</t>
  </si>
  <si>
    <t>začištění a vyčištění povrchu pod dlažbu</t>
  </si>
  <si>
    <t>penetrace podkladu</t>
  </si>
  <si>
    <t>vyrovnání podkladu samonivelační hmotou</t>
  </si>
  <si>
    <t>pokládka keramické dlažby</t>
  </si>
  <si>
    <t>příplatek za pracnost pokládky</t>
  </si>
  <si>
    <t>montáž soklů</t>
  </si>
  <si>
    <t>malba standard - strop,schodiště,schod. stěna (bílá)</t>
  </si>
  <si>
    <t>dodávka dlažby Taurus 300x300</t>
  </si>
  <si>
    <t>dodávka dlažby Taurus -  sokl</t>
  </si>
  <si>
    <t>NÁTĚRY</t>
  </si>
  <si>
    <t>nátěry kovových konstrukcí (zábradlí, pletivo,skříňky)</t>
  </si>
  <si>
    <t>příprava povrchu kovových konstrukcí</t>
  </si>
  <si>
    <t>demontáž a nátěr radiátoru (bude-li možno sundat)</t>
  </si>
  <si>
    <t>nátěr truhlářských výrobků - madlo</t>
  </si>
  <si>
    <t>m</t>
  </si>
  <si>
    <t>oprava elektro rozvodů (lišt)</t>
  </si>
  <si>
    <t xml:space="preserve">oprava schodu </t>
  </si>
  <si>
    <t>Fakturace bude dle skutečně provedených prací.</t>
  </si>
  <si>
    <t>OKAPOVÝ CHODNÍK</t>
  </si>
  <si>
    <t>výkop(0,75m3),obrubník zahradní(6,5m)geotextílie(6m2)ŠD,kačírek(0,35m3)</t>
  </si>
  <si>
    <t>podlaha v kočárkárně (vybourání,rovnání,přesuny,penetrace,dlažba)</t>
  </si>
  <si>
    <t>zapravení hrany soklu štukem</t>
  </si>
  <si>
    <t>DPH 15%</t>
  </si>
  <si>
    <t>CELKEM JEDEN VCHOD</t>
  </si>
  <si>
    <t>podlaha ve sklepě - vyspravení, penetrace, nátěr a) vodouředitelný</t>
  </si>
  <si>
    <t>podlaha ve sklepě - vyspravení, penetrace, nátěr b) syntetický</t>
  </si>
  <si>
    <t>CELKEM TŘI VCHODY</t>
  </si>
  <si>
    <t>CENA CELKEM</t>
  </si>
  <si>
    <t>OSTATNÍ PRÁCE V JEDNOM VCHODĚ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</si>
</sst>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/>
    <xf numFmtId="0" fontId="2" fillId="0" borderId="0" xfId="0" applyFont="1"/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3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0" borderId="0" xfId="0" applyBorder="1"/>
    <xf numFmtId="0" fontId="1" fillId="0" borderId="0" xfId="0" applyNumberFormat="1" applyFont="1"/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0" fillId="0" borderId="0" xfId="0" applyNumberFormat="1"/>
    <xf numFmtId="0" fontId="5" fillId="0" borderId="0" xfId="0" applyFont="1" applyFill="1" applyBorder="1" applyAlignment="1">
      <alignment horizontal="left" wrapText="1"/>
    </xf>
    <xf numFmtId="0" fontId="0" fillId="0" borderId="0" xfId="0" applyNumberFormat="1" applyFont="1"/>
    <xf numFmtId="0" fontId="6" fillId="0" borderId="0" xfId="0" applyFont="1"/>
    <xf numFmtId="0" fontId="5" fillId="0" borderId="0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Normal="100" workbookViewId="0">
      <selection activeCell="A55" sqref="A55"/>
    </sheetView>
  </sheetViews>
  <sheetFormatPr defaultRowHeight="15"/>
  <cols>
    <col min="1" max="1" width="71.28515625" customWidth="1"/>
    <col min="2" max="2" width="9.140625" customWidth="1"/>
    <col min="3" max="3" width="14.5703125" customWidth="1"/>
    <col min="4" max="4" width="11.7109375" customWidth="1"/>
    <col min="5" max="5" width="22" customWidth="1"/>
  </cols>
  <sheetData>
    <row r="1" spans="1:5">
      <c r="A1" s="2" t="s">
        <v>11</v>
      </c>
      <c r="C1" s="6" t="s">
        <v>2</v>
      </c>
      <c r="D1" s="2"/>
      <c r="E1" s="2"/>
    </row>
    <row r="2" spans="1:5">
      <c r="A2" t="s">
        <v>5</v>
      </c>
    </row>
    <row r="3" spans="1:5">
      <c r="A3" t="s">
        <v>6</v>
      </c>
      <c r="C3" t="s">
        <v>1</v>
      </c>
    </row>
    <row r="4" spans="1:5">
      <c r="A4" t="s">
        <v>12</v>
      </c>
      <c r="C4" s="2" t="s">
        <v>22</v>
      </c>
    </row>
    <row r="5" spans="1:5">
      <c r="A5" t="s">
        <v>14</v>
      </c>
      <c r="C5" s="5" t="s">
        <v>4</v>
      </c>
    </row>
    <row r="6" spans="1:5">
      <c r="A6" s="2"/>
      <c r="C6" s="5" t="s">
        <v>3</v>
      </c>
      <c r="D6" s="11"/>
    </row>
    <row r="8" spans="1:5" s="14" customFormat="1">
      <c r="A8" s="12"/>
      <c r="B8" s="12"/>
      <c r="C8" s="12" t="s">
        <v>0</v>
      </c>
      <c r="D8" s="12"/>
      <c r="E8" s="13">
        <v>42269</v>
      </c>
    </row>
    <row r="9" spans="1:5">
      <c r="A9" s="4" t="s">
        <v>15</v>
      </c>
      <c r="B9" s="3" t="s">
        <v>7</v>
      </c>
      <c r="C9" s="3" t="s">
        <v>16</v>
      </c>
      <c r="D9" s="8" t="s">
        <v>17</v>
      </c>
      <c r="E9" s="8" t="s">
        <v>9</v>
      </c>
    </row>
    <row r="10" spans="1:5">
      <c r="A10" s="4"/>
      <c r="B10" s="3"/>
      <c r="C10" s="3"/>
      <c r="D10" s="8"/>
      <c r="E10" s="8"/>
    </row>
    <row r="11" spans="1:5">
      <c r="A11" s="15"/>
      <c r="B11" s="1"/>
      <c r="D11" s="10"/>
      <c r="E11" s="9"/>
    </row>
    <row r="12" spans="1:5">
      <c r="A12" s="15" t="s">
        <v>42</v>
      </c>
      <c r="B12" s="1"/>
      <c r="D12" s="10"/>
      <c r="E12" s="9"/>
    </row>
    <row r="13" spans="1:5" ht="18" customHeight="1">
      <c r="A13" t="s">
        <v>23</v>
      </c>
      <c r="B13" s="1" t="s">
        <v>8</v>
      </c>
      <c r="C13" s="7">
        <v>92.62</v>
      </c>
      <c r="D13" s="10">
        <v>84.5</v>
      </c>
      <c r="E13" s="10">
        <f t="shared" ref="E13:E14" si="0">PRODUCT(C13,D13)</f>
        <v>7826.39</v>
      </c>
    </row>
    <row r="14" spans="1:5" ht="18" customHeight="1">
      <c r="A14" t="s">
        <v>24</v>
      </c>
      <c r="B14" s="1" t="s">
        <v>25</v>
      </c>
      <c r="C14" s="7">
        <v>78.3</v>
      </c>
      <c r="D14" s="10">
        <v>16.899999999999999</v>
      </c>
      <c r="E14" s="10">
        <f t="shared" si="0"/>
        <v>1323.2699999999998</v>
      </c>
    </row>
    <row r="15" spans="1:5" ht="18" customHeight="1">
      <c r="A15" s="19" t="s">
        <v>26</v>
      </c>
      <c r="B15" s="1" t="s">
        <v>8</v>
      </c>
      <c r="C15" s="7">
        <v>153.69999999999999</v>
      </c>
      <c r="D15" s="10">
        <v>39</v>
      </c>
      <c r="E15" s="10">
        <f t="shared" ref="E15" si="1">PRODUCT(C15,D15)</f>
        <v>5994.2999999999993</v>
      </c>
    </row>
    <row r="16" spans="1:5" ht="18" customHeight="1">
      <c r="A16" s="19" t="s">
        <v>27</v>
      </c>
      <c r="B16" s="1" t="s">
        <v>8</v>
      </c>
      <c r="C16" s="7">
        <v>113.5</v>
      </c>
      <c r="D16" s="10">
        <v>25</v>
      </c>
      <c r="E16" s="10">
        <f t="shared" ref="E16:E18" si="2">PRODUCT(C16,D16)</f>
        <v>2837.5</v>
      </c>
    </row>
    <row r="17" spans="1:5" ht="18" customHeight="1">
      <c r="A17" s="22" t="s">
        <v>28</v>
      </c>
      <c r="B17" s="1" t="s">
        <v>30</v>
      </c>
      <c r="C17" s="7">
        <v>8</v>
      </c>
      <c r="D17" s="10">
        <v>235</v>
      </c>
      <c r="E17" s="10">
        <f t="shared" si="2"/>
        <v>1880</v>
      </c>
    </row>
    <row r="18" spans="1:5">
      <c r="A18" s="19" t="s">
        <v>29</v>
      </c>
      <c r="B18" s="1" t="s">
        <v>30</v>
      </c>
      <c r="C18" s="7">
        <v>8</v>
      </c>
      <c r="D18" s="10">
        <v>270</v>
      </c>
      <c r="E18" s="10">
        <f t="shared" si="2"/>
        <v>2160</v>
      </c>
    </row>
    <row r="19" spans="1:5">
      <c r="A19" t="s">
        <v>31</v>
      </c>
      <c r="B19" s="1" t="s">
        <v>30</v>
      </c>
      <c r="C19" s="7">
        <v>6.6</v>
      </c>
      <c r="D19" s="10">
        <v>135</v>
      </c>
      <c r="E19" s="10">
        <f t="shared" ref="E19:E20" si="3">PRODUCT(C19,D19)</f>
        <v>891</v>
      </c>
    </row>
    <row r="20" spans="1:5">
      <c r="A20" s="19" t="s">
        <v>32</v>
      </c>
      <c r="B20" s="1" t="s">
        <v>30</v>
      </c>
      <c r="C20" s="7">
        <v>8</v>
      </c>
      <c r="D20" s="10">
        <v>450</v>
      </c>
      <c r="E20" s="10">
        <f t="shared" si="3"/>
        <v>3600</v>
      </c>
    </row>
    <row r="21" spans="1:5">
      <c r="A21" s="15" t="s">
        <v>20</v>
      </c>
      <c r="B21" s="1"/>
      <c r="D21" s="10"/>
      <c r="E21" s="9">
        <f>SUM(E13:E20)</f>
        <v>26512.46</v>
      </c>
    </row>
    <row r="22" spans="1:5">
      <c r="A22" s="15"/>
      <c r="B22" s="1"/>
      <c r="D22" s="10"/>
      <c r="E22" s="9"/>
    </row>
    <row r="23" spans="1:5">
      <c r="A23" s="15"/>
      <c r="B23" s="1"/>
      <c r="D23" s="10"/>
      <c r="E23" s="9"/>
    </row>
    <row r="24" spans="1:5">
      <c r="A24" s="15" t="s">
        <v>33</v>
      </c>
      <c r="B24" s="1"/>
      <c r="D24" s="10"/>
      <c r="E24" s="9"/>
    </row>
    <row r="25" spans="1:5" ht="17.25">
      <c r="A25" t="s">
        <v>35</v>
      </c>
      <c r="B25" s="1" t="s">
        <v>8</v>
      </c>
      <c r="C25" s="7">
        <v>267.2</v>
      </c>
      <c r="D25" s="10">
        <v>20</v>
      </c>
      <c r="E25" s="10">
        <f t="shared" ref="E25:E34" si="4">PRODUCT(C25,D25)</f>
        <v>5344</v>
      </c>
    </row>
    <row r="26" spans="1:5" ht="17.25">
      <c r="A26" t="s">
        <v>34</v>
      </c>
      <c r="B26" s="1" t="s">
        <v>8</v>
      </c>
      <c r="C26" s="7">
        <v>90.1</v>
      </c>
      <c r="D26" s="10">
        <v>22</v>
      </c>
      <c r="E26" s="10">
        <f t="shared" ref="E26" si="5">PRODUCT(C26,D26)</f>
        <v>1982.1999999999998</v>
      </c>
    </row>
    <row r="27" spans="1:5" ht="17.25">
      <c r="A27" t="s">
        <v>36</v>
      </c>
      <c r="B27" s="1" t="s">
        <v>8</v>
      </c>
      <c r="C27" s="7">
        <v>51.3</v>
      </c>
      <c r="D27" s="10">
        <v>22</v>
      </c>
      <c r="E27" s="10">
        <f t="shared" ref="E27" si="6">PRODUCT(C27,D27)</f>
        <v>1128.5999999999999</v>
      </c>
    </row>
    <row r="28" spans="1:5" ht="17.25">
      <c r="A28" s="18" t="s">
        <v>37</v>
      </c>
      <c r="B28" s="1" t="s">
        <v>8</v>
      </c>
      <c r="C28" s="7">
        <v>37.700000000000003</v>
      </c>
      <c r="D28" s="10">
        <v>65</v>
      </c>
      <c r="E28" s="10">
        <f t="shared" ref="E28" si="7">PRODUCT(C28,D28)</f>
        <v>2450.5</v>
      </c>
    </row>
    <row r="29" spans="1:5" ht="17.25">
      <c r="A29" t="s">
        <v>40</v>
      </c>
      <c r="B29" s="1" t="s">
        <v>8</v>
      </c>
      <c r="C29" s="7">
        <v>267.2</v>
      </c>
      <c r="D29" s="10">
        <v>200</v>
      </c>
      <c r="E29" s="10">
        <f t="shared" si="4"/>
        <v>53440</v>
      </c>
    </row>
    <row r="30" spans="1:5" ht="17.25">
      <c r="A30" t="s">
        <v>38</v>
      </c>
      <c r="B30" s="1" t="s">
        <v>8</v>
      </c>
      <c r="C30" s="7">
        <v>90.1</v>
      </c>
      <c r="D30" s="10">
        <v>215</v>
      </c>
      <c r="E30" s="10">
        <f t="shared" ref="E30:E32" si="8">PRODUCT(C30,D30)</f>
        <v>19371.5</v>
      </c>
    </row>
    <row r="31" spans="1:5" ht="17.25">
      <c r="B31" s="1"/>
      <c r="C31" s="7"/>
      <c r="D31" s="10"/>
      <c r="E31" s="10"/>
    </row>
    <row r="32" spans="1:5" ht="17.25">
      <c r="A32" t="s">
        <v>39</v>
      </c>
      <c r="B32" s="1" t="s">
        <v>8</v>
      </c>
      <c r="C32" s="7">
        <v>51.3</v>
      </c>
      <c r="D32" s="10">
        <v>215</v>
      </c>
      <c r="E32" s="10">
        <f t="shared" si="8"/>
        <v>11029.5</v>
      </c>
    </row>
    <row r="33" spans="1:5">
      <c r="A33" t="s">
        <v>41</v>
      </c>
      <c r="B33" s="1" t="s">
        <v>25</v>
      </c>
      <c r="C33" s="7">
        <v>115.5</v>
      </c>
      <c r="D33" s="10">
        <v>25</v>
      </c>
      <c r="E33" s="10">
        <f t="shared" si="4"/>
        <v>2887.5</v>
      </c>
    </row>
    <row r="34" spans="1:5" ht="17.25">
      <c r="A34" t="s">
        <v>43</v>
      </c>
      <c r="B34" s="1" t="s">
        <v>8</v>
      </c>
      <c r="C34" s="7">
        <v>267.2</v>
      </c>
      <c r="D34" s="10">
        <v>140</v>
      </c>
      <c r="E34" s="10">
        <f t="shared" si="4"/>
        <v>37408</v>
      </c>
    </row>
    <row r="35" spans="1:5" ht="17.25">
      <c r="A35" t="s">
        <v>44</v>
      </c>
      <c r="B35" s="1" t="s">
        <v>8</v>
      </c>
      <c r="C35" s="7">
        <v>90.1</v>
      </c>
      <c r="D35" s="10">
        <v>150</v>
      </c>
      <c r="E35" s="10">
        <f t="shared" ref="E35" si="9">PRODUCT(C35,D35)</f>
        <v>13515</v>
      </c>
    </row>
    <row r="36" spans="1:5" ht="18" customHeight="1">
      <c r="A36" t="s">
        <v>45</v>
      </c>
      <c r="B36" s="1" t="s">
        <v>8</v>
      </c>
      <c r="C36" s="7">
        <v>51.3</v>
      </c>
      <c r="D36" s="10">
        <v>150</v>
      </c>
      <c r="E36" s="10">
        <f t="shared" ref="E36:E39" si="10">PRODUCT(C36,D36)</f>
        <v>7695</v>
      </c>
    </row>
    <row r="37" spans="1:5" ht="18" customHeight="1">
      <c r="A37" t="s">
        <v>46</v>
      </c>
      <c r="B37" s="1" t="s">
        <v>8</v>
      </c>
      <c r="C37" s="7">
        <v>428.3</v>
      </c>
      <c r="D37" s="10">
        <v>28</v>
      </c>
      <c r="E37" s="10">
        <f t="shared" si="10"/>
        <v>11992.4</v>
      </c>
    </row>
    <row r="38" spans="1:5" ht="18" customHeight="1">
      <c r="A38" t="s">
        <v>47</v>
      </c>
      <c r="B38" s="1" t="s">
        <v>8</v>
      </c>
      <c r="C38" s="7">
        <v>267.2</v>
      </c>
      <c r="D38" s="10">
        <v>55</v>
      </c>
      <c r="E38" s="10">
        <f t="shared" si="10"/>
        <v>14696</v>
      </c>
    </row>
    <row r="39" spans="1:5" ht="17.25">
      <c r="A39" t="s">
        <v>55</v>
      </c>
      <c r="B39" s="1" t="s">
        <v>8</v>
      </c>
      <c r="C39" s="7">
        <v>161.1</v>
      </c>
      <c r="D39" s="10">
        <v>38</v>
      </c>
      <c r="E39" s="10">
        <f t="shared" si="10"/>
        <v>6121.8</v>
      </c>
    </row>
    <row r="40" spans="1:5">
      <c r="A40" s="15" t="s">
        <v>20</v>
      </c>
      <c r="B40" s="1"/>
      <c r="D40" s="10"/>
      <c r="E40" s="9">
        <f>SUM(E25:E39)</f>
        <v>189061.99999999997</v>
      </c>
    </row>
    <row r="41" spans="1:5">
      <c r="A41" s="15"/>
      <c r="B41" s="1"/>
      <c r="D41" s="10"/>
      <c r="E41" s="9"/>
    </row>
    <row r="42" spans="1:5">
      <c r="A42" s="15"/>
      <c r="B42" s="1"/>
      <c r="D42" s="10"/>
      <c r="E42" s="9"/>
    </row>
    <row r="43" spans="1:5">
      <c r="A43" s="15" t="s">
        <v>48</v>
      </c>
      <c r="B43" s="1"/>
      <c r="D43" s="10"/>
      <c r="E43" s="9"/>
    </row>
    <row r="44" spans="1:5" ht="17.25">
      <c r="A44" s="18" t="s">
        <v>49</v>
      </c>
      <c r="B44" s="1" t="s">
        <v>8</v>
      </c>
      <c r="C44" s="1">
        <v>92.62</v>
      </c>
      <c r="D44" s="10">
        <v>42</v>
      </c>
      <c r="E44" s="10">
        <f t="shared" ref="E44:E50" si="11">PRODUCT(C44,D44)</f>
        <v>3890.04</v>
      </c>
    </row>
    <row r="45" spans="1:5" ht="17.25">
      <c r="A45" s="20" t="s">
        <v>50</v>
      </c>
      <c r="B45" s="1" t="s">
        <v>8</v>
      </c>
      <c r="C45" s="1">
        <v>92.62</v>
      </c>
      <c r="D45" s="10">
        <v>35</v>
      </c>
      <c r="E45" s="10">
        <f t="shared" si="11"/>
        <v>3241.7000000000003</v>
      </c>
    </row>
    <row r="46" spans="1:5" ht="17.25" customHeight="1">
      <c r="A46" s="20" t="s">
        <v>51</v>
      </c>
      <c r="B46" s="1" t="s">
        <v>8</v>
      </c>
      <c r="C46" s="1">
        <v>92.62</v>
      </c>
      <c r="D46" s="10">
        <v>190</v>
      </c>
      <c r="E46" s="10">
        <f t="shared" si="11"/>
        <v>17597.8</v>
      </c>
    </row>
    <row r="47" spans="1:5" ht="17.25">
      <c r="A47" s="20" t="s">
        <v>52</v>
      </c>
      <c r="B47" s="1" t="s">
        <v>8</v>
      </c>
      <c r="C47" s="1">
        <v>92.62</v>
      </c>
      <c r="D47" s="10">
        <v>360</v>
      </c>
      <c r="E47" s="10">
        <f t="shared" si="11"/>
        <v>33343.200000000004</v>
      </c>
    </row>
    <row r="48" spans="1:5" ht="17.25">
      <c r="A48" s="20" t="s">
        <v>53</v>
      </c>
      <c r="B48" s="1" t="s">
        <v>8</v>
      </c>
      <c r="C48" s="1">
        <v>92.62</v>
      </c>
      <c r="D48" s="10">
        <v>95</v>
      </c>
      <c r="E48" s="10">
        <f t="shared" si="11"/>
        <v>8798.9</v>
      </c>
    </row>
    <row r="49" spans="1:5" ht="17.25" customHeight="1">
      <c r="A49" s="20" t="s">
        <v>54</v>
      </c>
      <c r="B49" s="1" t="s">
        <v>25</v>
      </c>
      <c r="C49" s="1">
        <v>78.3</v>
      </c>
      <c r="D49" s="10">
        <v>95</v>
      </c>
      <c r="E49" s="10">
        <f t="shared" si="11"/>
        <v>7438.5</v>
      </c>
    </row>
    <row r="50" spans="1:5" ht="17.25">
      <c r="A50" s="18" t="s">
        <v>56</v>
      </c>
      <c r="B50" s="1" t="s">
        <v>8</v>
      </c>
      <c r="C50" s="1">
        <v>102</v>
      </c>
      <c r="D50" s="10">
        <v>360</v>
      </c>
      <c r="E50" s="10">
        <f t="shared" si="11"/>
        <v>36720</v>
      </c>
    </row>
    <row r="51" spans="1:5">
      <c r="A51" s="18" t="s">
        <v>57</v>
      </c>
      <c r="B51" s="1" t="s">
        <v>13</v>
      </c>
      <c r="C51" s="1">
        <v>280</v>
      </c>
      <c r="D51" s="10">
        <v>45</v>
      </c>
      <c r="E51" s="10">
        <f t="shared" ref="E51:E52" si="12">PRODUCT(C51,D51)</f>
        <v>12600</v>
      </c>
    </row>
    <row r="52" spans="1:5">
      <c r="A52" s="18" t="s">
        <v>70</v>
      </c>
      <c r="B52" s="1" t="s">
        <v>63</v>
      </c>
      <c r="C52" s="1">
        <v>78.3</v>
      </c>
      <c r="D52" s="10">
        <v>50</v>
      </c>
      <c r="E52" s="10">
        <f t="shared" si="12"/>
        <v>3915</v>
      </c>
    </row>
    <row r="53" spans="1:5">
      <c r="A53" s="15" t="s">
        <v>20</v>
      </c>
      <c r="B53" s="1"/>
      <c r="D53" s="10"/>
      <c r="E53" s="9">
        <f>SUM(E44:E52)</f>
        <v>127545.14</v>
      </c>
    </row>
    <row r="54" spans="1:5">
      <c r="A54" s="15"/>
      <c r="B54" s="1"/>
      <c r="D54" s="10"/>
      <c r="E54" s="9"/>
    </row>
    <row r="55" spans="1:5">
      <c r="A55" s="15" t="s">
        <v>58</v>
      </c>
      <c r="B55" s="1"/>
      <c r="D55" s="10"/>
      <c r="E55" s="9"/>
    </row>
    <row r="56" spans="1:5" ht="17.25">
      <c r="A56" s="18" t="s">
        <v>60</v>
      </c>
      <c r="B56" s="1" t="s">
        <v>8</v>
      </c>
      <c r="C56" s="1">
        <v>92.7</v>
      </c>
      <c r="D56" s="10">
        <v>40</v>
      </c>
      <c r="E56" s="10">
        <f t="shared" ref="E56:E59" si="13">PRODUCT(C56,D56)</f>
        <v>3708</v>
      </c>
    </row>
    <row r="57" spans="1:5" ht="17.25">
      <c r="A57" s="20" t="s">
        <v>59</v>
      </c>
      <c r="B57" s="1" t="s">
        <v>8</v>
      </c>
      <c r="C57" s="1">
        <v>92.7</v>
      </c>
      <c r="D57" s="10">
        <v>190</v>
      </c>
      <c r="E57" s="10">
        <f t="shared" si="13"/>
        <v>17613</v>
      </c>
    </row>
    <row r="58" spans="1:5">
      <c r="A58" s="18" t="s">
        <v>61</v>
      </c>
      <c r="B58" s="1" t="s">
        <v>13</v>
      </c>
      <c r="C58" s="1">
        <v>1</v>
      </c>
      <c r="D58" s="10">
        <v>1100</v>
      </c>
      <c r="E58" s="10">
        <f t="shared" si="13"/>
        <v>1100</v>
      </c>
    </row>
    <row r="59" spans="1:5">
      <c r="A59" s="20" t="s">
        <v>62</v>
      </c>
      <c r="B59" s="1" t="s">
        <v>63</v>
      </c>
      <c r="C59" s="1">
        <v>66</v>
      </c>
      <c r="D59" s="10">
        <v>120</v>
      </c>
      <c r="E59" s="10">
        <f t="shared" si="13"/>
        <v>7920</v>
      </c>
    </row>
    <row r="60" spans="1:5">
      <c r="A60" s="15" t="s">
        <v>20</v>
      </c>
      <c r="B60" s="1"/>
      <c r="D60" s="10"/>
      <c r="E60" s="9">
        <f>SUM(E56:E59)</f>
        <v>30341</v>
      </c>
    </row>
    <row r="61" spans="1:5">
      <c r="A61" s="15"/>
      <c r="B61" s="1"/>
      <c r="D61" s="10"/>
      <c r="E61" s="9"/>
    </row>
    <row r="62" spans="1:5">
      <c r="A62" s="15"/>
      <c r="B62" s="1"/>
      <c r="D62" s="10"/>
      <c r="E62" s="9"/>
    </row>
    <row r="63" spans="1:5">
      <c r="A63" s="15" t="s">
        <v>67</v>
      </c>
      <c r="B63" s="1"/>
      <c r="D63" s="10"/>
      <c r="E63" s="9"/>
    </row>
    <row r="64" spans="1:5">
      <c r="A64" s="18" t="s">
        <v>68</v>
      </c>
      <c r="B64" s="1" t="s">
        <v>10</v>
      </c>
      <c r="C64" s="1">
        <v>1</v>
      </c>
      <c r="D64" s="10">
        <v>4400</v>
      </c>
      <c r="E64" s="10">
        <f t="shared" ref="E64" si="14">PRODUCT(C64,D64)</f>
        <v>4400</v>
      </c>
    </row>
    <row r="65" spans="1:6" ht="18" customHeight="1">
      <c r="A65" s="15" t="s">
        <v>20</v>
      </c>
      <c r="B65" s="1"/>
      <c r="D65" s="10"/>
      <c r="E65" s="9">
        <f>SUM(E64)</f>
        <v>4400</v>
      </c>
    </row>
    <row r="66" spans="1:6" ht="18" customHeight="1">
      <c r="A66" s="15"/>
      <c r="B66" s="1"/>
      <c r="D66" s="10"/>
      <c r="E66" s="9"/>
    </row>
    <row r="67" spans="1:6" ht="18" customHeight="1">
      <c r="A67" s="15"/>
      <c r="B67" s="1"/>
      <c r="D67" s="10"/>
      <c r="E67" s="9"/>
    </row>
    <row r="68" spans="1:6" ht="15.75">
      <c r="A68" s="16" t="s">
        <v>18</v>
      </c>
      <c r="B68" s="5"/>
      <c r="C68" s="5"/>
      <c r="D68" s="5"/>
      <c r="E68" s="17"/>
      <c r="F68" s="5"/>
    </row>
    <row r="69" spans="1:6">
      <c r="A69" s="18" t="s">
        <v>21</v>
      </c>
      <c r="B69" s="1" t="s">
        <v>10</v>
      </c>
      <c r="C69" s="7">
        <v>1</v>
      </c>
      <c r="D69" s="10">
        <v>10000</v>
      </c>
      <c r="E69" s="10">
        <f t="shared" ref="E69" si="15">PRODUCT(C69,D69)</f>
        <v>10000</v>
      </c>
    </row>
    <row r="70" spans="1:6">
      <c r="A70" s="15" t="s">
        <v>19</v>
      </c>
      <c r="B70" s="1"/>
      <c r="D70" s="10"/>
      <c r="E70" s="9">
        <f>SUM(E67:E69)</f>
        <v>10000</v>
      </c>
    </row>
    <row r="71" spans="1:6">
      <c r="A71" s="15"/>
      <c r="B71" s="1"/>
      <c r="D71" s="10"/>
      <c r="E71" s="9"/>
    </row>
    <row r="72" spans="1:6">
      <c r="A72" s="15"/>
      <c r="B72" s="1"/>
      <c r="D72" s="10"/>
      <c r="E72" s="9"/>
    </row>
    <row r="73" spans="1:6">
      <c r="A73" s="15" t="s">
        <v>72</v>
      </c>
      <c r="B73" s="1"/>
      <c r="D73" s="10"/>
      <c r="E73" s="9">
        <f>SUM(E70+E65+E60+E53+E40+E21+E67)</f>
        <v>387860.60000000003</v>
      </c>
    </row>
    <row r="74" spans="1:6">
      <c r="A74" s="15"/>
      <c r="B74" s="1"/>
      <c r="D74" s="10"/>
      <c r="E74" s="9"/>
    </row>
    <row r="75" spans="1:6">
      <c r="A75" s="15" t="s">
        <v>75</v>
      </c>
      <c r="B75" s="1"/>
      <c r="D75" s="10"/>
      <c r="E75" s="9">
        <v>1163581.8</v>
      </c>
    </row>
    <row r="76" spans="1:6">
      <c r="A76" s="15" t="s">
        <v>71</v>
      </c>
      <c r="B76" s="1"/>
      <c r="D76" s="10"/>
      <c r="E76" s="9">
        <v>174537.27</v>
      </c>
    </row>
    <row r="77" spans="1:6">
      <c r="A77" s="15" t="s">
        <v>76</v>
      </c>
      <c r="B77" s="1"/>
      <c r="D77" s="10"/>
      <c r="E77" s="9">
        <f>SUM(E75:E76)</f>
        <v>1338119.07</v>
      </c>
    </row>
    <row r="78" spans="1:6">
      <c r="A78" s="15"/>
      <c r="B78" s="1"/>
      <c r="D78" s="10"/>
      <c r="E78" s="9"/>
    </row>
    <row r="79" spans="1:6">
      <c r="A79" s="15"/>
      <c r="B79" s="1"/>
      <c r="D79" s="10"/>
      <c r="E79" s="9"/>
    </row>
    <row r="80" spans="1:6">
      <c r="A80" s="15"/>
      <c r="B80" s="1"/>
      <c r="D80" s="10"/>
      <c r="E80" s="9"/>
    </row>
    <row r="81" spans="1:6">
      <c r="A81" s="15" t="s">
        <v>77</v>
      </c>
      <c r="B81" s="1"/>
      <c r="D81" s="10"/>
      <c r="E81" s="9"/>
    </row>
    <row r="82" spans="1:6">
      <c r="A82" s="20" t="s">
        <v>64</v>
      </c>
      <c r="B82" s="1" t="s">
        <v>10</v>
      </c>
      <c r="C82" s="1">
        <v>1</v>
      </c>
      <c r="D82" s="10">
        <v>5500</v>
      </c>
      <c r="E82" s="10">
        <f t="shared" ref="E82:E85" si="16">PRODUCT(C82,D82)</f>
        <v>5500</v>
      </c>
    </row>
    <row r="83" spans="1:6">
      <c r="A83" s="20" t="s">
        <v>65</v>
      </c>
      <c r="B83" s="1" t="s">
        <v>13</v>
      </c>
      <c r="C83" s="1">
        <v>1</v>
      </c>
      <c r="D83" s="10">
        <v>450</v>
      </c>
      <c r="E83" s="10">
        <f t="shared" si="16"/>
        <v>450</v>
      </c>
    </row>
    <row r="84" spans="1:6" ht="17.25">
      <c r="A84" s="20" t="s">
        <v>69</v>
      </c>
      <c r="B84" s="1" t="s">
        <v>8</v>
      </c>
      <c r="C84" s="1">
        <v>16.5</v>
      </c>
      <c r="D84" s="10">
        <v>1500</v>
      </c>
      <c r="E84" s="10">
        <f t="shared" si="16"/>
        <v>24750</v>
      </c>
    </row>
    <row r="85" spans="1:6" ht="17.25">
      <c r="A85" s="20" t="s">
        <v>73</v>
      </c>
      <c r="B85" s="1" t="s">
        <v>8</v>
      </c>
      <c r="C85" s="1">
        <v>42.4</v>
      </c>
      <c r="D85" s="10">
        <v>220</v>
      </c>
      <c r="E85" s="10">
        <f t="shared" si="16"/>
        <v>9328</v>
      </c>
    </row>
    <row r="86" spans="1:6" ht="17.25">
      <c r="A86" s="18" t="s">
        <v>74</v>
      </c>
      <c r="B86" s="1" t="s">
        <v>8</v>
      </c>
      <c r="C86" s="1">
        <v>42.4</v>
      </c>
      <c r="D86" s="10">
        <v>250</v>
      </c>
      <c r="E86" s="10">
        <f t="shared" ref="E86" si="17">PRODUCT(C86,D86)</f>
        <v>10600</v>
      </c>
    </row>
    <row r="87" spans="1:6">
      <c r="A87" s="15"/>
      <c r="B87" s="1"/>
      <c r="D87" s="10"/>
      <c r="E87" s="9"/>
    </row>
    <row r="88" spans="1:6" ht="15.75">
      <c r="A88" s="16"/>
      <c r="B88" s="5"/>
      <c r="C88" s="5"/>
      <c r="D88" s="5"/>
      <c r="E88" s="17"/>
      <c r="F88" s="5"/>
    </row>
    <row r="89" spans="1:6" ht="15.75">
      <c r="A89" s="21" t="s">
        <v>66</v>
      </c>
      <c r="B89" s="5"/>
      <c r="C89" s="5"/>
      <c r="D89" s="5"/>
      <c r="E89" s="5"/>
      <c r="F89" s="5"/>
    </row>
    <row r="90" spans="1:6">
      <c r="A90" s="15"/>
      <c r="B90" s="1"/>
      <c r="D90" s="10"/>
      <c r="E90" s="10"/>
    </row>
    <row r="147" spans="2:2">
      <c r="B147" s="1"/>
    </row>
    <row r="148" spans="2:2">
      <c r="B148" s="1"/>
    </row>
    <row r="149" spans="2:2">
      <c r="B149" s="1"/>
    </row>
    <row r="150" spans="2:2">
      <c r="B150" s="1"/>
    </row>
    <row r="151" spans="2:2">
      <c r="B151" s="1"/>
    </row>
    <row r="152" spans="2:2">
      <c r="B152" s="1"/>
    </row>
    <row r="153" spans="2:2">
      <c r="B153" s="1"/>
    </row>
  </sheetData>
  <pageMargins left="0.70866141732283472" right="0.70866141732283472" top="0.78740157480314965" bottom="0.78740157480314965" header="0.31496062992125984" footer="0.31496062992125984"/>
  <pageSetup paperSize="9" pageOrder="overThenDown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Maag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</dc:creator>
  <cp:lastModifiedBy>Jan Ubl</cp:lastModifiedBy>
  <cp:lastPrinted>2015-10-05T14:03:28Z</cp:lastPrinted>
  <dcterms:created xsi:type="dcterms:W3CDTF">2012-02-27T11:48:37Z</dcterms:created>
  <dcterms:modified xsi:type="dcterms:W3CDTF">2015-10-05T14:03:38Z</dcterms:modified>
</cp:coreProperties>
</file>